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/1_Unterricht_SJ_24-25/0_SGE/1_Tabellenkalkulation/5_S-Verweis^MISTNV/Körpertemperatur_WENN_Funktion^MBedingte_Formatierung^M S-Verweis/"/>
    </mc:Choice>
  </mc:AlternateContent>
  <xr:revisionPtr revIDLastSave="0" documentId="13_ncr:1_{B8AD806F-DA62-49E1-8392-5D927E9AE617}" xr6:coauthVersionLast="47" xr6:coauthVersionMax="47" xr10:uidLastSave="{00000000-0000-0000-0000-000000000000}"/>
  <bookViews>
    <workbookView xWindow="28680" yWindow="-120" windowWidth="29040" windowHeight="15840" xr2:uid="{38CBDDC9-FE38-4ACB-867A-791A02F6B74E}"/>
  </bookViews>
  <sheets>
    <sheet name="Aufgabe1" sheetId="1" r:id="rId1"/>
    <sheet name="Aufgabe2" sheetId="2" r:id="rId2"/>
    <sheet name="Aufgabe3" sheetId="4" r:id="rId3"/>
    <sheet name="Aufgabe4" sheetId="3" r:id="rId4"/>
    <sheet name="Aufgabe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4" i="4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" i="2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4" i="1"/>
</calcChain>
</file>

<file path=xl/sharedStrings.xml><?xml version="1.0" encoding="utf-8"?>
<sst xmlns="http://schemas.openxmlformats.org/spreadsheetml/2006/main" count="79" uniqueCount="27">
  <si>
    <t>Datum</t>
  </si>
  <si>
    <t xml:space="preserve">Uhrzeit </t>
  </si>
  <si>
    <t xml:space="preserve">Temperatur </t>
  </si>
  <si>
    <t>Auswertung</t>
  </si>
  <si>
    <t>Fieber</t>
  </si>
  <si>
    <t>Normal</t>
  </si>
  <si>
    <t>unter</t>
  </si>
  <si>
    <t xml:space="preserve">Unterkühlung </t>
  </si>
  <si>
    <t>über</t>
  </si>
  <si>
    <t>Infotabelle: Auswertung</t>
  </si>
  <si>
    <t>Bereich</t>
  </si>
  <si>
    <t>Unterkühlung – Norm – Fieber</t>
  </si>
  <si>
    <t>Schwerste Unterkühlung</t>
  </si>
  <si>
    <t>Schwere Unterkühlung</t>
  </si>
  <si>
    <t>Mittlere Unterkühlung</t>
  </si>
  <si>
    <t>Leichte Unterkühlung</t>
  </si>
  <si>
    <t>Graubereich</t>
  </si>
  <si>
    <t>Normale Temperatur</t>
  </si>
  <si>
    <t>Erhöhte Körpertemperatur</t>
  </si>
  <si>
    <t>Leichtes Fieber</t>
  </si>
  <si>
    <t>Mäßiges Fieber</t>
  </si>
  <si>
    <t>Hohes Fieber</t>
  </si>
  <si>
    <t xml:space="preserve">Sehr hohes Fieber </t>
  </si>
  <si>
    <t>Temperatur ab</t>
  </si>
  <si>
    <t>Erweiterte Infotabelle: Auswertung</t>
  </si>
  <si>
    <t>Unterkühlung</t>
  </si>
  <si>
    <r>
      <t xml:space="preserve">Körpertemperatur </t>
    </r>
    <r>
      <rPr>
        <sz val="16"/>
        <color theme="1"/>
        <rFont val="Calibri"/>
        <family val="2"/>
      </rPr>
      <t>(Patient: Herr Müller)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</si>
</sst>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&quot;°C&quot;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F9F8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 applyAlignment="1">
      <alignment horizontal="center"/>
    </xf>
    <xf numFmtId="165" fontId="2" fillId="5" borderId="6" xfId="0" applyNumberFormat="1" applyFont="1" applyFill="1" applyBorder="1" applyAlignment="1">
      <alignment horizontal="center" vertical="center" wrapText="1" readingOrder="1"/>
    </xf>
    <xf numFmtId="0" fontId="2" fillId="5" borderId="7" xfId="0" applyFont="1" applyFill="1" applyBorder="1" applyAlignment="1">
      <alignment horizontal="left" vertical="center" wrapText="1" readingOrder="1"/>
    </xf>
    <xf numFmtId="165" fontId="2" fillId="0" borderId="6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left" vertical="center" wrapText="1" readingOrder="1"/>
    </xf>
    <xf numFmtId="165" fontId="2" fillId="5" borderId="8" xfId="0" applyNumberFormat="1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vertical="center" wrapText="1" readingOrder="1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14" fontId="3" fillId="0" borderId="0" xfId="0" applyNumberFormat="1" applyFont="1" applyAlignment="1">
      <alignment horizontal="center"/>
    </xf>
    <xf numFmtId="2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6" borderId="6" xfId="0" applyFont="1" applyFill="1" applyBorder="1" applyAlignment="1">
      <alignment horizontal="left" vertical="center" wrapText="1" readingOrder="1"/>
    </xf>
    <xf numFmtId="0" fontId="1" fillId="6" borderId="7" xfId="0" applyFont="1" applyFill="1" applyBorder="1" applyAlignment="1">
      <alignment horizontal="left" vertical="center" wrapText="1" readingOrder="1"/>
    </xf>
    <xf numFmtId="164" fontId="7" fillId="0" borderId="0" xfId="0" applyNumberFormat="1" applyFont="1" applyAlignment="1">
      <alignment horizontal="left"/>
    </xf>
    <xf numFmtId="0" fontId="8" fillId="6" borderId="7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3" borderId="8" xfId="0" applyFont="1" applyFill="1" applyBorder="1"/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4" borderId="6" xfId="0" applyFont="1" applyFill="1" applyBorder="1"/>
    <xf numFmtId="0" fontId="9" fillId="4" borderId="2" xfId="0" applyFont="1" applyFill="1" applyBorder="1"/>
    <xf numFmtId="0" fontId="9" fillId="4" borderId="7" xfId="0" applyFont="1" applyFill="1" applyBorder="1" applyAlignment="1">
      <alignment horizontal="center"/>
    </xf>
    <xf numFmtId="164" fontId="10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</cellXfs>
  <cellStyles count="1">
    <cellStyle name="Standard" xfId="0" builtinId="0"/>
  </cellStyles>
  <dxfs count="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11107-0509-4C6D-BEC3-A059A1A155E6}">
  <dimension ref="A1:D27"/>
  <sheetViews>
    <sheetView tabSelected="1" workbookViewId="0">
      <selection activeCell="A28" sqref="A28"/>
    </sheetView>
  </sheetViews>
  <sheetFormatPr baseColWidth="10" defaultRowHeight="15" x14ac:dyDescent="0.25"/>
  <cols>
    <col min="1" max="2" width="14.28515625" style="8" customWidth="1"/>
    <col min="3" max="3" width="17.140625" style="8" customWidth="1"/>
    <col min="4" max="4" width="28.5703125" style="8" customWidth="1"/>
    <col min="5" max="16384" width="11.42578125" style="8"/>
  </cols>
  <sheetData>
    <row r="1" spans="1:4" ht="21" x14ac:dyDescent="0.25">
      <c r="A1" s="28" t="s">
        <v>26</v>
      </c>
      <c r="B1" s="28"/>
      <c r="C1" s="28"/>
      <c r="D1" s="28"/>
    </row>
    <row r="3" spans="1:4" ht="18.75" x14ac:dyDescent="0.3">
      <c r="A3" s="9" t="s">
        <v>0</v>
      </c>
      <c r="B3" s="9" t="s">
        <v>1</v>
      </c>
      <c r="C3" s="9" t="s">
        <v>2</v>
      </c>
      <c r="D3" s="9" t="s">
        <v>3</v>
      </c>
    </row>
    <row r="4" spans="1:4" x14ac:dyDescent="0.25">
      <c r="A4" s="11">
        <v>45585</v>
      </c>
      <c r="B4" s="12">
        <v>3.472222222222222E-3</v>
      </c>
      <c r="C4" s="13">
        <v>37.9</v>
      </c>
      <c r="D4" s="16" t="str">
        <f>IF(C4&gt;37.4,"Fieber","Normal")</f>
        <v>Fieber</v>
      </c>
    </row>
    <row r="5" spans="1:4" x14ac:dyDescent="0.25">
      <c r="A5" s="11">
        <v>45585</v>
      </c>
      <c r="B5" s="12">
        <v>4.5138888888888902E-2</v>
      </c>
      <c r="C5" s="13">
        <v>36.700000000000003</v>
      </c>
      <c r="D5" s="16" t="str">
        <f t="shared" ref="D5:D27" si="0">IF(C5&gt;37.4,"Fieber","Normal")</f>
        <v>Normal</v>
      </c>
    </row>
    <row r="6" spans="1:4" x14ac:dyDescent="0.25">
      <c r="A6" s="11">
        <v>45585</v>
      </c>
      <c r="B6" s="12">
        <v>8.6805555555555594E-2</v>
      </c>
      <c r="C6" s="13">
        <v>36</v>
      </c>
      <c r="D6" s="16" t="str">
        <f t="shared" si="0"/>
        <v>Normal</v>
      </c>
    </row>
    <row r="7" spans="1:4" x14ac:dyDescent="0.25">
      <c r="A7" s="11">
        <v>45585</v>
      </c>
      <c r="B7" s="12">
        <v>0.12847222222222199</v>
      </c>
      <c r="C7" s="13">
        <v>37.200000000000003</v>
      </c>
      <c r="D7" s="16" t="str">
        <f t="shared" si="0"/>
        <v>Normal</v>
      </c>
    </row>
    <row r="8" spans="1:4" x14ac:dyDescent="0.25">
      <c r="A8" s="11">
        <v>45585</v>
      </c>
      <c r="B8" s="12">
        <v>0.17013888888888901</v>
      </c>
      <c r="C8" s="13">
        <v>25.1</v>
      </c>
      <c r="D8" s="16" t="str">
        <f t="shared" si="0"/>
        <v>Normal</v>
      </c>
    </row>
    <row r="9" spans="1:4" x14ac:dyDescent="0.25">
      <c r="A9" s="11">
        <v>45585</v>
      </c>
      <c r="B9" s="12">
        <v>0.211805555555556</v>
      </c>
      <c r="C9" s="13">
        <v>30</v>
      </c>
      <c r="D9" s="16" t="str">
        <f t="shared" si="0"/>
        <v>Normal</v>
      </c>
    </row>
    <row r="10" spans="1:4" x14ac:dyDescent="0.25">
      <c r="A10" s="11">
        <v>45585</v>
      </c>
      <c r="B10" s="12">
        <v>0.25347222222222199</v>
      </c>
      <c r="C10" s="13">
        <v>29.8</v>
      </c>
      <c r="D10" s="16" t="str">
        <f t="shared" si="0"/>
        <v>Normal</v>
      </c>
    </row>
    <row r="11" spans="1:4" x14ac:dyDescent="0.25">
      <c r="A11" s="11">
        <v>45585</v>
      </c>
      <c r="B11" s="12">
        <v>0.29513888888888901</v>
      </c>
      <c r="C11" s="13">
        <v>35.1</v>
      </c>
      <c r="D11" s="16" t="str">
        <f t="shared" si="0"/>
        <v>Normal</v>
      </c>
    </row>
    <row r="12" spans="1:4" x14ac:dyDescent="0.25">
      <c r="A12" s="11">
        <v>45585</v>
      </c>
      <c r="B12" s="12">
        <v>0.33680555555555602</v>
      </c>
      <c r="C12" s="13">
        <v>37.9</v>
      </c>
      <c r="D12" s="16" t="str">
        <f t="shared" si="0"/>
        <v>Fieber</v>
      </c>
    </row>
    <row r="13" spans="1:4" x14ac:dyDescent="0.25">
      <c r="A13" s="11">
        <v>45585</v>
      </c>
      <c r="B13" s="12">
        <v>0.37847222222222199</v>
      </c>
      <c r="C13" s="13">
        <v>30.1</v>
      </c>
      <c r="D13" s="16" t="str">
        <f t="shared" si="0"/>
        <v>Normal</v>
      </c>
    </row>
    <row r="14" spans="1:4" x14ac:dyDescent="0.25">
      <c r="A14" s="11">
        <v>45585</v>
      </c>
      <c r="B14" s="12">
        <v>0.42013888888888901</v>
      </c>
      <c r="C14" s="13">
        <v>27.5</v>
      </c>
      <c r="D14" s="16" t="str">
        <f t="shared" si="0"/>
        <v>Normal</v>
      </c>
    </row>
    <row r="15" spans="1:4" x14ac:dyDescent="0.25">
      <c r="A15" s="11">
        <v>45585</v>
      </c>
      <c r="B15" s="12">
        <v>0.46180555555555602</v>
      </c>
      <c r="C15" s="13">
        <v>31</v>
      </c>
      <c r="D15" s="16" t="str">
        <f t="shared" si="0"/>
        <v>Normal</v>
      </c>
    </row>
    <row r="16" spans="1:4" x14ac:dyDescent="0.25">
      <c r="A16" s="11">
        <v>45585</v>
      </c>
      <c r="B16" s="12">
        <v>0.50347222222222199</v>
      </c>
      <c r="C16" s="13">
        <v>38.200000000000003</v>
      </c>
      <c r="D16" s="16" t="str">
        <f t="shared" si="0"/>
        <v>Fieber</v>
      </c>
    </row>
    <row r="17" spans="1:4" x14ac:dyDescent="0.25">
      <c r="A17" s="11">
        <v>45585</v>
      </c>
      <c r="B17" s="12">
        <v>0.54513888888888895</v>
      </c>
      <c r="C17" s="13">
        <v>35.1</v>
      </c>
      <c r="D17" s="16" t="str">
        <f t="shared" si="0"/>
        <v>Normal</v>
      </c>
    </row>
    <row r="18" spans="1:4" x14ac:dyDescent="0.25">
      <c r="A18" s="11">
        <v>45585</v>
      </c>
      <c r="B18" s="12">
        <v>0.58680555555555602</v>
      </c>
      <c r="C18" s="13">
        <v>37.700000000000003</v>
      </c>
      <c r="D18" s="16" t="str">
        <f t="shared" si="0"/>
        <v>Fieber</v>
      </c>
    </row>
    <row r="19" spans="1:4" x14ac:dyDescent="0.25">
      <c r="A19" s="11">
        <v>45585</v>
      </c>
      <c r="B19" s="12">
        <v>0.62847222222222199</v>
      </c>
      <c r="C19" s="13">
        <v>35.299999999999997</v>
      </c>
      <c r="D19" s="16" t="str">
        <f t="shared" si="0"/>
        <v>Normal</v>
      </c>
    </row>
    <row r="20" spans="1:4" x14ac:dyDescent="0.25">
      <c r="A20" s="11">
        <v>45585</v>
      </c>
      <c r="B20" s="12">
        <v>0.67013888888888895</v>
      </c>
      <c r="C20" s="13">
        <v>37.299999999999997</v>
      </c>
      <c r="D20" s="16" t="str">
        <f t="shared" si="0"/>
        <v>Normal</v>
      </c>
    </row>
    <row r="21" spans="1:4" x14ac:dyDescent="0.25">
      <c r="A21" s="11">
        <v>45585</v>
      </c>
      <c r="B21" s="12">
        <v>0.71180555555555602</v>
      </c>
      <c r="C21" s="13">
        <v>38.6</v>
      </c>
      <c r="D21" s="16" t="str">
        <f t="shared" si="0"/>
        <v>Fieber</v>
      </c>
    </row>
    <row r="22" spans="1:4" x14ac:dyDescent="0.25">
      <c r="A22" s="11">
        <v>45585</v>
      </c>
      <c r="B22" s="12">
        <v>0.75347222222222199</v>
      </c>
      <c r="C22" s="13">
        <v>33.700000000000003</v>
      </c>
      <c r="D22" s="16" t="str">
        <f t="shared" si="0"/>
        <v>Normal</v>
      </c>
    </row>
    <row r="23" spans="1:4" x14ac:dyDescent="0.25">
      <c r="A23" s="11">
        <v>45585</v>
      </c>
      <c r="B23" s="12">
        <v>0.79513888888888895</v>
      </c>
      <c r="C23" s="13">
        <v>38.9</v>
      </c>
      <c r="D23" s="16" t="str">
        <f t="shared" si="0"/>
        <v>Fieber</v>
      </c>
    </row>
    <row r="24" spans="1:4" x14ac:dyDescent="0.25">
      <c r="A24" s="11">
        <v>45585</v>
      </c>
      <c r="B24" s="12">
        <v>0.83680555555555602</v>
      </c>
      <c r="C24" s="13">
        <v>30.5</v>
      </c>
      <c r="D24" s="16" t="str">
        <f t="shared" si="0"/>
        <v>Normal</v>
      </c>
    </row>
    <row r="25" spans="1:4" x14ac:dyDescent="0.25">
      <c r="A25" s="11">
        <v>45585</v>
      </c>
      <c r="B25" s="12">
        <v>0.87847222222222199</v>
      </c>
      <c r="C25" s="13">
        <v>31.3</v>
      </c>
      <c r="D25" s="16" t="str">
        <f t="shared" si="0"/>
        <v>Normal</v>
      </c>
    </row>
    <row r="26" spans="1:4" x14ac:dyDescent="0.25">
      <c r="A26" s="11">
        <v>45585</v>
      </c>
      <c r="B26" s="12">
        <v>0.92013888888888895</v>
      </c>
      <c r="C26" s="13">
        <v>38.1</v>
      </c>
      <c r="D26" s="16" t="str">
        <f t="shared" si="0"/>
        <v>Fieber</v>
      </c>
    </row>
    <row r="27" spans="1:4" x14ac:dyDescent="0.25">
      <c r="A27" s="11">
        <v>45585</v>
      </c>
      <c r="B27" s="12">
        <v>0.96180555555555602</v>
      </c>
      <c r="C27" s="13">
        <v>30.2</v>
      </c>
      <c r="D27" s="16" t="str">
        <f t="shared" si="0"/>
        <v>Normal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BC875-1D69-4AAA-91EC-84C21908CA43}">
  <dimension ref="A1:G27"/>
  <sheetViews>
    <sheetView workbookViewId="0">
      <selection activeCell="F9" sqref="F9"/>
    </sheetView>
  </sheetViews>
  <sheetFormatPr baseColWidth="10" defaultRowHeight="15" x14ac:dyDescent="0.25"/>
  <cols>
    <col min="1" max="2" width="14.28515625" customWidth="1"/>
    <col min="3" max="3" width="17.140625" customWidth="1"/>
    <col min="4" max="4" width="28.5703125" customWidth="1"/>
  </cols>
  <sheetData>
    <row r="1" spans="1:7" ht="21" x14ac:dyDescent="0.25">
      <c r="A1" s="28" t="s">
        <v>26</v>
      </c>
      <c r="B1" s="28"/>
      <c r="C1" s="28"/>
      <c r="D1" s="28"/>
    </row>
    <row r="2" spans="1:7" x14ac:dyDescent="0.25">
      <c r="A2" s="8"/>
      <c r="B2" s="8"/>
      <c r="C2" s="8"/>
      <c r="D2" s="8"/>
    </row>
    <row r="3" spans="1:7" ht="18.75" x14ac:dyDescent="0.3">
      <c r="A3" s="9" t="s">
        <v>0</v>
      </c>
      <c r="B3" s="9" t="s">
        <v>1</v>
      </c>
      <c r="C3" s="9" t="s">
        <v>2</v>
      </c>
      <c r="D3" s="9" t="s">
        <v>3</v>
      </c>
    </row>
    <row r="4" spans="1:7" x14ac:dyDescent="0.25">
      <c r="A4" s="11">
        <v>45585</v>
      </c>
      <c r="B4" s="12">
        <v>3.472222222222222E-3</v>
      </c>
      <c r="C4" s="13">
        <v>37.9</v>
      </c>
      <c r="D4" s="16" t="str">
        <f>IF(C4&gt;37.4,"Fieber", IF(C4&lt;35.1, "Unterkühlung", "Normal"))</f>
        <v>Fieber</v>
      </c>
      <c r="G4" s="1"/>
    </row>
    <row r="5" spans="1:7" x14ac:dyDescent="0.25">
      <c r="A5" s="11">
        <v>45585</v>
      </c>
      <c r="B5" s="12">
        <v>4.5138888888888902E-2</v>
      </c>
      <c r="C5" s="13">
        <v>36.700000000000003</v>
      </c>
      <c r="D5" s="16" t="str">
        <f t="shared" ref="D5:D27" si="0">IF(C5&gt;37.4,"Fieber", IF(C5&lt;35.1, "Unterkühlung", "Normal"))</f>
        <v>Normal</v>
      </c>
      <c r="G5" s="1"/>
    </row>
    <row r="6" spans="1:7" x14ac:dyDescent="0.25">
      <c r="A6" s="11">
        <v>45585</v>
      </c>
      <c r="B6" s="12">
        <v>8.6805555555555594E-2</v>
      </c>
      <c r="C6" s="13">
        <v>36</v>
      </c>
      <c r="D6" s="16" t="str">
        <f t="shared" si="0"/>
        <v>Normal</v>
      </c>
      <c r="G6" s="1"/>
    </row>
    <row r="7" spans="1:7" x14ac:dyDescent="0.25">
      <c r="A7" s="11">
        <v>45585</v>
      </c>
      <c r="B7" s="12">
        <v>0.12847222222222199</v>
      </c>
      <c r="C7" s="13">
        <v>37.200000000000003</v>
      </c>
      <c r="D7" s="16" t="str">
        <f t="shared" si="0"/>
        <v>Normal</v>
      </c>
      <c r="G7" s="1"/>
    </row>
    <row r="8" spans="1:7" x14ac:dyDescent="0.25">
      <c r="A8" s="11">
        <v>45585</v>
      </c>
      <c r="B8" s="12">
        <v>0.17013888888888901</v>
      </c>
      <c r="C8" s="13">
        <v>25.1</v>
      </c>
      <c r="D8" s="16" t="str">
        <f t="shared" si="0"/>
        <v>Unterkühlung</v>
      </c>
      <c r="G8" s="1"/>
    </row>
    <row r="9" spans="1:7" x14ac:dyDescent="0.25">
      <c r="A9" s="11">
        <v>45585</v>
      </c>
      <c r="B9" s="12">
        <v>0.211805555555556</v>
      </c>
      <c r="C9" s="13">
        <v>30</v>
      </c>
      <c r="D9" s="16" t="str">
        <f t="shared" si="0"/>
        <v>Unterkühlung</v>
      </c>
      <c r="G9" s="1"/>
    </row>
    <row r="10" spans="1:7" x14ac:dyDescent="0.25">
      <c r="A10" s="11">
        <v>45585</v>
      </c>
      <c r="B10" s="12">
        <v>0.25347222222222199</v>
      </c>
      <c r="C10" s="13">
        <v>29.8</v>
      </c>
      <c r="D10" s="16" t="str">
        <f t="shared" si="0"/>
        <v>Unterkühlung</v>
      </c>
      <c r="G10" s="1"/>
    </row>
    <row r="11" spans="1:7" x14ac:dyDescent="0.25">
      <c r="A11" s="11">
        <v>45585</v>
      </c>
      <c r="B11" s="12">
        <v>0.29513888888888901</v>
      </c>
      <c r="C11" s="13">
        <v>35.1</v>
      </c>
      <c r="D11" s="16" t="str">
        <f t="shared" si="0"/>
        <v>Normal</v>
      </c>
      <c r="G11" s="1"/>
    </row>
    <row r="12" spans="1:7" x14ac:dyDescent="0.25">
      <c r="A12" s="11">
        <v>45585</v>
      </c>
      <c r="B12" s="12">
        <v>0.33680555555555602</v>
      </c>
      <c r="C12" s="13">
        <v>37.9</v>
      </c>
      <c r="D12" s="16" t="str">
        <f t="shared" si="0"/>
        <v>Fieber</v>
      </c>
      <c r="G12" s="1"/>
    </row>
    <row r="13" spans="1:7" x14ac:dyDescent="0.25">
      <c r="A13" s="11">
        <v>45585</v>
      </c>
      <c r="B13" s="12">
        <v>0.37847222222222199</v>
      </c>
      <c r="C13" s="13">
        <v>30.1</v>
      </c>
      <c r="D13" s="16" t="str">
        <f t="shared" si="0"/>
        <v>Unterkühlung</v>
      </c>
      <c r="G13" s="1"/>
    </row>
    <row r="14" spans="1:7" x14ac:dyDescent="0.25">
      <c r="A14" s="11">
        <v>45585</v>
      </c>
      <c r="B14" s="12">
        <v>0.42013888888888901</v>
      </c>
      <c r="C14" s="13">
        <v>27.5</v>
      </c>
      <c r="D14" s="16" t="str">
        <f t="shared" si="0"/>
        <v>Unterkühlung</v>
      </c>
      <c r="G14" s="1"/>
    </row>
    <row r="15" spans="1:7" x14ac:dyDescent="0.25">
      <c r="A15" s="11">
        <v>45585</v>
      </c>
      <c r="B15" s="12">
        <v>0.46180555555555602</v>
      </c>
      <c r="C15" s="13">
        <v>31</v>
      </c>
      <c r="D15" s="16" t="str">
        <f t="shared" si="0"/>
        <v>Unterkühlung</v>
      </c>
      <c r="G15" s="1"/>
    </row>
    <row r="16" spans="1:7" x14ac:dyDescent="0.25">
      <c r="A16" s="11">
        <v>45585</v>
      </c>
      <c r="B16" s="12">
        <v>0.50347222222222199</v>
      </c>
      <c r="C16" s="13">
        <v>38.200000000000003</v>
      </c>
      <c r="D16" s="16" t="str">
        <f t="shared" si="0"/>
        <v>Fieber</v>
      </c>
      <c r="G16" s="1"/>
    </row>
    <row r="17" spans="1:7" x14ac:dyDescent="0.25">
      <c r="A17" s="11">
        <v>45585</v>
      </c>
      <c r="B17" s="12">
        <v>0.54513888888888895</v>
      </c>
      <c r="C17" s="13">
        <v>35.1</v>
      </c>
      <c r="D17" s="16" t="str">
        <f t="shared" si="0"/>
        <v>Normal</v>
      </c>
      <c r="G17" s="1"/>
    </row>
    <row r="18" spans="1:7" x14ac:dyDescent="0.25">
      <c r="A18" s="11">
        <v>45585</v>
      </c>
      <c r="B18" s="12">
        <v>0.58680555555555602</v>
      </c>
      <c r="C18" s="13">
        <v>37.700000000000003</v>
      </c>
      <c r="D18" s="16" t="str">
        <f t="shared" si="0"/>
        <v>Fieber</v>
      </c>
      <c r="G18" s="1"/>
    </row>
    <row r="19" spans="1:7" x14ac:dyDescent="0.25">
      <c r="A19" s="11">
        <v>45585</v>
      </c>
      <c r="B19" s="12">
        <v>0.62847222222222199</v>
      </c>
      <c r="C19" s="13">
        <v>35.299999999999997</v>
      </c>
      <c r="D19" s="16" t="str">
        <f t="shared" si="0"/>
        <v>Normal</v>
      </c>
      <c r="G19" s="1"/>
    </row>
    <row r="20" spans="1:7" x14ac:dyDescent="0.25">
      <c r="A20" s="11">
        <v>45585</v>
      </c>
      <c r="B20" s="12">
        <v>0.67013888888888895</v>
      </c>
      <c r="C20" s="13">
        <v>37.299999999999997</v>
      </c>
      <c r="D20" s="16" t="str">
        <f t="shared" si="0"/>
        <v>Normal</v>
      </c>
      <c r="G20" s="1"/>
    </row>
    <row r="21" spans="1:7" x14ac:dyDescent="0.25">
      <c r="A21" s="11">
        <v>45585</v>
      </c>
      <c r="B21" s="12">
        <v>0.71180555555555602</v>
      </c>
      <c r="C21" s="13">
        <v>38.6</v>
      </c>
      <c r="D21" s="16" t="str">
        <f t="shared" si="0"/>
        <v>Fieber</v>
      </c>
      <c r="G21" s="1"/>
    </row>
    <row r="22" spans="1:7" x14ac:dyDescent="0.25">
      <c r="A22" s="11">
        <v>45585</v>
      </c>
      <c r="B22" s="12">
        <v>0.75347222222222199</v>
      </c>
      <c r="C22" s="13">
        <v>33.700000000000003</v>
      </c>
      <c r="D22" s="16" t="str">
        <f t="shared" si="0"/>
        <v>Unterkühlung</v>
      </c>
      <c r="G22" s="1"/>
    </row>
    <row r="23" spans="1:7" x14ac:dyDescent="0.25">
      <c r="A23" s="11">
        <v>45585</v>
      </c>
      <c r="B23" s="12">
        <v>0.79513888888888895</v>
      </c>
      <c r="C23" s="13">
        <v>38.9</v>
      </c>
      <c r="D23" s="16" t="str">
        <f t="shared" si="0"/>
        <v>Fieber</v>
      </c>
      <c r="G23" s="1"/>
    </row>
    <row r="24" spans="1:7" x14ac:dyDescent="0.25">
      <c r="A24" s="11">
        <v>45585</v>
      </c>
      <c r="B24" s="12">
        <v>0.83680555555555602</v>
      </c>
      <c r="C24" s="13">
        <v>30.5</v>
      </c>
      <c r="D24" s="16" t="str">
        <f t="shared" si="0"/>
        <v>Unterkühlung</v>
      </c>
      <c r="G24" s="1"/>
    </row>
    <row r="25" spans="1:7" x14ac:dyDescent="0.25">
      <c r="A25" s="11">
        <v>45585</v>
      </c>
      <c r="B25" s="12">
        <v>0.87847222222222199</v>
      </c>
      <c r="C25" s="13">
        <v>31.3</v>
      </c>
      <c r="D25" s="16" t="str">
        <f t="shared" si="0"/>
        <v>Unterkühlung</v>
      </c>
      <c r="G25" s="1"/>
    </row>
    <row r="26" spans="1:7" x14ac:dyDescent="0.25">
      <c r="A26" s="11">
        <v>45585</v>
      </c>
      <c r="B26" s="12">
        <v>0.92013888888888895</v>
      </c>
      <c r="C26" s="13">
        <v>38.1</v>
      </c>
      <c r="D26" s="16" t="str">
        <f t="shared" si="0"/>
        <v>Fieber</v>
      </c>
      <c r="G26" s="1"/>
    </row>
    <row r="27" spans="1:7" x14ac:dyDescent="0.25">
      <c r="A27" s="11">
        <v>45585</v>
      </c>
      <c r="B27" s="12">
        <v>0.96180555555555602</v>
      </c>
      <c r="C27" s="13">
        <v>30.2</v>
      </c>
      <c r="D27" s="16" t="str">
        <f t="shared" si="0"/>
        <v>Unterkühlung</v>
      </c>
      <c r="G27" s="1"/>
    </row>
  </sheetData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23F3-BB6A-4528-857C-FA40CDC9039A}">
  <dimension ref="A1:J27"/>
  <sheetViews>
    <sheetView workbookViewId="0">
      <selection activeCell="G9" sqref="G9"/>
    </sheetView>
  </sheetViews>
  <sheetFormatPr baseColWidth="10" defaultRowHeight="15" x14ac:dyDescent="0.25"/>
  <cols>
    <col min="1" max="2" width="14.28515625" customWidth="1"/>
    <col min="3" max="3" width="17.140625" customWidth="1"/>
    <col min="4" max="4" width="28.5703125" customWidth="1"/>
    <col min="10" max="10" width="15.7109375" customWidth="1"/>
  </cols>
  <sheetData>
    <row r="1" spans="1:10" ht="21.75" thickBot="1" x14ac:dyDescent="0.3">
      <c r="A1" s="28" t="s">
        <v>26</v>
      </c>
      <c r="B1" s="28"/>
      <c r="C1" s="28"/>
      <c r="D1" s="28"/>
    </row>
    <row r="2" spans="1:10" ht="15.75" x14ac:dyDescent="0.25">
      <c r="A2" s="8"/>
      <c r="B2" s="8"/>
      <c r="C2" s="8"/>
      <c r="D2" s="8"/>
      <c r="H2" s="29" t="s">
        <v>9</v>
      </c>
      <c r="I2" s="30"/>
      <c r="J2" s="31"/>
    </row>
    <row r="3" spans="1:10" ht="18.75" x14ac:dyDescent="0.3">
      <c r="A3" s="9" t="s">
        <v>0</v>
      </c>
      <c r="B3" s="9" t="s">
        <v>1</v>
      </c>
      <c r="C3" s="9" t="s">
        <v>2</v>
      </c>
      <c r="D3" s="9" t="s">
        <v>3</v>
      </c>
      <c r="H3" s="32" t="s">
        <v>10</v>
      </c>
      <c r="I3" s="33"/>
      <c r="J3" s="17" t="s">
        <v>3</v>
      </c>
    </row>
    <row r="4" spans="1:10" ht="15.75" x14ac:dyDescent="0.25">
      <c r="A4" s="11">
        <v>45585</v>
      </c>
      <c r="B4" s="12">
        <v>3.472222222222222E-3</v>
      </c>
      <c r="C4" s="13">
        <v>37.9</v>
      </c>
      <c r="D4" s="16" t="str">
        <f>IF(C4&lt;$I$4,$J$4,IF(C4&gt;$I$6,$J$6,$J$5))</f>
        <v>Fieber</v>
      </c>
      <c r="H4" s="18" t="s">
        <v>6</v>
      </c>
      <c r="I4" s="19">
        <v>35.1</v>
      </c>
      <c r="J4" s="20" t="s">
        <v>7</v>
      </c>
    </row>
    <row r="5" spans="1:10" ht="15.75" x14ac:dyDescent="0.25">
      <c r="A5" s="11">
        <v>45585</v>
      </c>
      <c r="B5" s="12">
        <v>4.5138888888888902E-2</v>
      </c>
      <c r="C5" s="13">
        <v>36.700000000000003</v>
      </c>
      <c r="D5" s="16" t="str">
        <f t="shared" ref="D5:D27" si="0">IF(C5&lt;$I$4,$J$4,IF(C5&gt;$I$6,$J$6,$J$5))</f>
        <v>Normal</v>
      </c>
      <c r="H5" s="24"/>
      <c r="I5" s="25"/>
      <c r="J5" s="26" t="s">
        <v>5</v>
      </c>
    </row>
    <row r="6" spans="1:10" ht="16.5" thickBot="1" x14ac:dyDescent="0.3">
      <c r="A6" s="11">
        <v>45585</v>
      </c>
      <c r="B6" s="12">
        <v>8.6805555555555594E-2</v>
      </c>
      <c r="C6" s="13">
        <v>36</v>
      </c>
      <c r="D6" s="16" t="str">
        <f t="shared" si="0"/>
        <v>Normal</v>
      </c>
      <c r="H6" s="21" t="s">
        <v>8</v>
      </c>
      <c r="I6" s="22">
        <v>37.4</v>
      </c>
      <c r="J6" s="23" t="s">
        <v>4</v>
      </c>
    </row>
    <row r="7" spans="1:10" x14ac:dyDescent="0.25">
      <c r="A7" s="11">
        <v>45585</v>
      </c>
      <c r="B7" s="12">
        <v>0.12847222222222199</v>
      </c>
      <c r="C7" s="13">
        <v>37.200000000000003</v>
      </c>
      <c r="D7" s="16" t="str">
        <f t="shared" si="0"/>
        <v>Normal</v>
      </c>
    </row>
    <row r="8" spans="1:10" x14ac:dyDescent="0.25">
      <c r="A8" s="11">
        <v>45585</v>
      </c>
      <c r="B8" s="12">
        <v>0.17013888888888901</v>
      </c>
      <c r="C8" s="13">
        <v>25.1</v>
      </c>
      <c r="D8" s="16" t="str">
        <f t="shared" si="0"/>
        <v xml:space="preserve">Unterkühlung </v>
      </c>
    </row>
    <row r="9" spans="1:10" x14ac:dyDescent="0.25">
      <c r="A9" s="11">
        <v>45585</v>
      </c>
      <c r="B9" s="12">
        <v>0.211805555555556</v>
      </c>
      <c r="C9" s="13">
        <v>30</v>
      </c>
      <c r="D9" s="16" t="str">
        <f t="shared" si="0"/>
        <v xml:space="preserve">Unterkühlung </v>
      </c>
    </row>
    <row r="10" spans="1:10" x14ac:dyDescent="0.25">
      <c r="A10" s="11">
        <v>45585</v>
      </c>
      <c r="B10" s="12">
        <v>0.25347222222222199</v>
      </c>
      <c r="C10" s="13">
        <v>29.8</v>
      </c>
      <c r="D10" s="16" t="str">
        <f t="shared" si="0"/>
        <v xml:space="preserve">Unterkühlung </v>
      </c>
    </row>
    <row r="11" spans="1:10" x14ac:dyDescent="0.25">
      <c r="A11" s="11">
        <v>45585</v>
      </c>
      <c r="B11" s="12">
        <v>0.29513888888888901</v>
      </c>
      <c r="C11" s="13">
        <v>35.1</v>
      </c>
      <c r="D11" s="16" t="str">
        <f t="shared" si="0"/>
        <v>Normal</v>
      </c>
    </row>
    <row r="12" spans="1:10" x14ac:dyDescent="0.25">
      <c r="A12" s="11">
        <v>45585</v>
      </c>
      <c r="B12" s="12">
        <v>0.33680555555555602</v>
      </c>
      <c r="C12" s="13">
        <v>37.9</v>
      </c>
      <c r="D12" s="16" t="str">
        <f t="shared" si="0"/>
        <v>Fieber</v>
      </c>
    </row>
    <row r="13" spans="1:10" x14ac:dyDescent="0.25">
      <c r="A13" s="11">
        <v>45585</v>
      </c>
      <c r="B13" s="12">
        <v>0.37847222222222199</v>
      </c>
      <c r="C13" s="13">
        <v>30.1</v>
      </c>
      <c r="D13" s="16" t="str">
        <f t="shared" si="0"/>
        <v xml:space="preserve">Unterkühlung </v>
      </c>
    </row>
    <row r="14" spans="1:10" x14ac:dyDescent="0.25">
      <c r="A14" s="11">
        <v>45585</v>
      </c>
      <c r="B14" s="12">
        <v>0.42013888888888901</v>
      </c>
      <c r="C14" s="13">
        <v>27.5</v>
      </c>
      <c r="D14" s="16" t="str">
        <f t="shared" si="0"/>
        <v xml:space="preserve">Unterkühlung </v>
      </c>
    </row>
    <row r="15" spans="1:10" x14ac:dyDescent="0.25">
      <c r="A15" s="11">
        <v>45585</v>
      </c>
      <c r="B15" s="12">
        <v>0.46180555555555602</v>
      </c>
      <c r="C15" s="13">
        <v>31</v>
      </c>
      <c r="D15" s="16" t="str">
        <f t="shared" si="0"/>
        <v xml:space="preserve">Unterkühlung </v>
      </c>
    </row>
    <row r="16" spans="1:10" x14ac:dyDescent="0.25">
      <c r="A16" s="11">
        <v>45585</v>
      </c>
      <c r="B16" s="12">
        <v>0.50347222222222199</v>
      </c>
      <c r="C16" s="13">
        <v>38.200000000000003</v>
      </c>
      <c r="D16" s="16" t="str">
        <f t="shared" si="0"/>
        <v>Fieber</v>
      </c>
    </row>
    <row r="17" spans="1:4" x14ac:dyDescent="0.25">
      <c r="A17" s="11">
        <v>45585</v>
      </c>
      <c r="B17" s="12">
        <v>0.54513888888888895</v>
      </c>
      <c r="C17" s="13">
        <v>35.1</v>
      </c>
      <c r="D17" s="16" t="str">
        <f t="shared" si="0"/>
        <v>Normal</v>
      </c>
    </row>
    <row r="18" spans="1:4" x14ac:dyDescent="0.25">
      <c r="A18" s="11">
        <v>45585</v>
      </c>
      <c r="B18" s="12">
        <v>0.58680555555555602</v>
      </c>
      <c r="C18" s="13">
        <v>37.700000000000003</v>
      </c>
      <c r="D18" s="16" t="str">
        <f t="shared" si="0"/>
        <v>Fieber</v>
      </c>
    </row>
    <row r="19" spans="1:4" x14ac:dyDescent="0.25">
      <c r="A19" s="11">
        <v>45585</v>
      </c>
      <c r="B19" s="12">
        <v>0.62847222222222199</v>
      </c>
      <c r="C19" s="13">
        <v>35.299999999999997</v>
      </c>
      <c r="D19" s="16" t="str">
        <f t="shared" si="0"/>
        <v>Normal</v>
      </c>
    </row>
    <row r="20" spans="1:4" x14ac:dyDescent="0.25">
      <c r="A20" s="11">
        <v>45585</v>
      </c>
      <c r="B20" s="12">
        <v>0.67013888888888895</v>
      </c>
      <c r="C20" s="13">
        <v>37.299999999999997</v>
      </c>
      <c r="D20" s="16" t="str">
        <f t="shared" si="0"/>
        <v>Normal</v>
      </c>
    </row>
    <row r="21" spans="1:4" x14ac:dyDescent="0.25">
      <c r="A21" s="11">
        <v>45585</v>
      </c>
      <c r="B21" s="12">
        <v>0.71180555555555602</v>
      </c>
      <c r="C21" s="13">
        <v>38.6</v>
      </c>
      <c r="D21" s="16" t="str">
        <f t="shared" si="0"/>
        <v>Fieber</v>
      </c>
    </row>
    <row r="22" spans="1:4" x14ac:dyDescent="0.25">
      <c r="A22" s="11">
        <v>45585</v>
      </c>
      <c r="B22" s="12">
        <v>0.75347222222222199</v>
      </c>
      <c r="C22" s="13">
        <v>33.700000000000003</v>
      </c>
      <c r="D22" s="16" t="str">
        <f t="shared" si="0"/>
        <v xml:space="preserve">Unterkühlung </v>
      </c>
    </row>
    <row r="23" spans="1:4" x14ac:dyDescent="0.25">
      <c r="A23" s="11">
        <v>45585</v>
      </c>
      <c r="B23" s="12">
        <v>0.79513888888888895</v>
      </c>
      <c r="C23" s="13">
        <v>38.9</v>
      </c>
      <c r="D23" s="16" t="str">
        <f t="shared" si="0"/>
        <v>Fieber</v>
      </c>
    </row>
    <row r="24" spans="1:4" x14ac:dyDescent="0.25">
      <c r="A24" s="11">
        <v>45585</v>
      </c>
      <c r="B24" s="12">
        <v>0.83680555555555602</v>
      </c>
      <c r="C24" s="13">
        <v>30.5</v>
      </c>
      <c r="D24" s="16" t="str">
        <f t="shared" si="0"/>
        <v xml:space="preserve">Unterkühlung </v>
      </c>
    </row>
    <row r="25" spans="1:4" x14ac:dyDescent="0.25">
      <c r="A25" s="11">
        <v>45585</v>
      </c>
      <c r="B25" s="12">
        <v>0.87847222222222199</v>
      </c>
      <c r="C25" s="13">
        <v>31.3</v>
      </c>
      <c r="D25" s="16" t="str">
        <f t="shared" si="0"/>
        <v xml:space="preserve">Unterkühlung </v>
      </c>
    </row>
    <row r="26" spans="1:4" x14ac:dyDescent="0.25">
      <c r="A26" s="11">
        <v>45585</v>
      </c>
      <c r="B26" s="12">
        <v>0.92013888888888895</v>
      </c>
      <c r="C26" s="13">
        <v>38.1</v>
      </c>
      <c r="D26" s="16" t="str">
        <f t="shared" si="0"/>
        <v>Fieber</v>
      </c>
    </row>
    <row r="27" spans="1:4" x14ac:dyDescent="0.25">
      <c r="A27" s="11">
        <v>45585</v>
      </c>
      <c r="B27" s="12">
        <v>0.96180555555555602</v>
      </c>
      <c r="C27" s="13">
        <v>30.2</v>
      </c>
      <c r="D27" s="16" t="str">
        <f t="shared" si="0"/>
        <v xml:space="preserve">Unterkühlung </v>
      </c>
    </row>
  </sheetData>
  <mergeCells count="3">
    <mergeCell ref="A1:D1"/>
    <mergeCell ref="H2:J2"/>
    <mergeCell ref="H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48B85-B36C-48B6-BA0B-8B93EA51BE8C}">
  <dimension ref="A1:J27"/>
  <sheetViews>
    <sheetView zoomScaleNormal="100" workbookViewId="0">
      <selection activeCell="J12" sqref="J12"/>
    </sheetView>
  </sheetViews>
  <sheetFormatPr baseColWidth="10" defaultRowHeight="15" x14ac:dyDescent="0.25"/>
  <cols>
    <col min="1" max="2" width="14.28515625" customWidth="1"/>
    <col min="3" max="3" width="17.140625" customWidth="1"/>
    <col min="4" max="4" width="28.5703125" customWidth="1"/>
    <col min="10" max="10" width="15.7109375" customWidth="1"/>
  </cols>
  <sheetData>
    <row r="1" spans="1:10" ht="21.75" thickBot="1" x14ac:dyDescent="0.3">
      <c r="A1" s="28" t="s">
        <v>26</v>
      </c>
      <c r="B1" s="28"/>
      <c r="C1" s="28"/>
      <c r="D1" s="28"/>
    </row>
    <row r="2" spans="1:10" ht="15.75" x14ac:dyDescent="0.25">
      <c r="A2" s="8"/>
      <c r="B2" s="8"/>
      <c r="C2" s="8"/>
      <c r="D2" s="8"/>
      <c r="H2" s="29" t="s">
        <v>9</v>
      </c>
      <c r="I2" s="30"/>
      <c r="J2" s="31"/>
    </row>
    <row r="3" spans="1:10" ht="18.75" x14ac:dyDescent="0.3">
      <c r="A3" s="9" t="s">
        <v>0</v>
      </c>
      <c r="B3" s="9" t="s">
        <v>1</v>
      </c>
      <c r="C3" s="9" t="s">
        <v>2</v>
      </c>
      <c r="D3" s="9" t="s">
        <v>3</v>
      </c>
      <c r="H3" s="32" t="s">
        <v>10</v>
      </c>
      <c r="I3" s="33"/>
      <c r="J3" s="17" t="s">
        <v>3</v>
      </c>
    </row>
    <row r="4" spans="1:10" ht="15.75" x14ac:dyDescent="0.25">
      <c r="A4" s="11">
        <v>45585</v>
      </c>
      <c r="B4" s="12">
        <v>3.472222222222222E-3</v>
      </c>
      <c r="C4" s="13">
        <v>37.9</v>
      </c>
      <c r="D4" s="27" t="s">
        <v>4</v>
      </c>
      <c r="H4" s="18" t="s">
        <v>6</v>
      </c>
      <c r="I4" s="19">
        <v>35.1</v>
      </c>
      <c r="J4" s="20" t="s">
        <v>7</v>
      </c>
    </row>
    <row r="5" spans="1:10" ht="15.75" x14ac:dyDescent="0.25">
      <c r="A5" s="11">
        <v>45585</v>
      </c>
      <c r="B5" s="12">
        <v>4.5138888888888902E-2</v>
      </c>
      <c r="C5" s="13">
        <v>36.700000000000003</v>
      </c>
      <c r="D5" s="27" t="s">
        <v>5</v>
      </c>
      <c r="H5" s="24"/>
      <c r="I5" s="25"/>
      <c r="J5" s="26" t="s">
        <v>5</v>
      </c>
    </row>
    <row r="6" spans="1:10" ht="16.5" thickBot="1" x14ac:dyDescent="0.3">
      <c r="A6" s="11">
        <v>45585</v>
      </c>
      <c r="B6" s="12">
        <v>8.6805555555555594E-2</v>
      </c>
      <c r="C6" s="13">
        <v>36</v>
      </c>
      <c r="D6" s="27" t="s">
        <v>5</v>
      </c>
      <c r="H6" s="21" t="s">
        <v>8</v>
      </c>
      <c r="I6" s="22">
        <v>37.4</v>
      </c>
      <c r="J6" s="23" t="s">
        <v>4</v>
      </c>
    </row>
    <row r="7" spans="1:10" x14ac:dyDescent="0.25">
      <c r="A7" s="11">
        <v>45585</v>
      </c>
      <c r="B7" s="12">
        <v>0.12847222222222199</v>
      </c>
      <c r="C7" s="13">
        <v>37.200000000000003</v>
      </c>
      <c r="D7" s="27" t="s">
        <v>5</v>
      </c>
    </row>
    <row r="8" spans="1:10" x14ac:dyDescent="0.25">
      <c r="A8" s="11">
        <v>45585</v>
      </c>
      <c r="B8" s="12">
        <v>0.17013888888888901</v>
      </c>
      <c r="C8" s="13">
        <v>25.1</v>
      </c>
      <c r="D8" s="27" t="s">
        <v>25</v>
      </c>
    </row>
    <row r="9" spans="1:10" x14ac:dyDescent="0.25">
      <c r="A9" s="11">
        <v>45585</v>
      </c>
      <c r="B9" s="12">
        <v>0.211805555555556</v>
      </c>
      <c r="C9" s="13">
        <v>30</v>
      </c>
      <c r="D9" s="27" t="s">
        <v>25</v>
      </c>
    </row>
    <row r="10" spans="1:10" x14ac:dyDescent="0.25">
      <c r="A10" s="11">
        <v>45585</v>
      </c>
      <c r="B10" s="12">
        <v>0.25347222222222199</v>
      </c>
      <c r="C10" s="13">
        <v>29.8</v>
      </c>
      <c r="D10" s="27" t="s">
        <v>25</v>
      </c>
    </row>
    <row r="11" spans="1:10" x14ac:dyDescent="0.25">
      <c r="A11" s="11">
        <v>45585</v>
      </c>
      <c r="B11" s="12">
        <v>0.29513888888888901</v>
      </c>
      <c r="C11" s="13">
        <v>35.1</v>
      </c>
      <c r="D11" s="27" t="s">
        <v>5</v>
      </c>
    </row>
    <row r="12" spans="1:10" x14ac:dyDescent="0.25">
      <c r="A12" s="11">
        <v>45585</v>
      </c>
      <c r="B12" s="12">
        <v>0.33680555555555602</v>
      </c>
      <c r="C12" s="13">
        <v>37.9</v>
      </c>
      <c r="D12" s="27" t="s">
        <v>4</v>
      </c>
    </row>
    <row r="13" spans="1:10" x14ac:dyDescent="0.25">
      <c r="A13" s="11">
        <v>45585</v>
      </c>
      <c r="B13" s="12">
        <v>0.37847222222222199</v>
      </c>
      <c r="C13" s="13">
        <v>30.1</v>
      </c>
      <c r="D13" s="27" t="s">
        <v>25</v>
      </c>
    </row>
    <row r="14" spans="1:10" x14ac:dyDescent="0.25">
      <c r="A14" s="11">
        <v>45585</v>
      </c>
      <c r="B14" s="12">
        <v>0.42013888888888901</v>
      </c>
      <c r="C14" s="13">
        <v>27.5</v>
      </c>
      <c r="D14" s="27" t="s">
        <v>25</v>
      </c>
    </row>
    <row r="15" spans="1:10" x14ac:dyDescent="0.25">
      <c r="A15" s="11">
        <v>45585</v>
      </c>
      <c r="B15" s="12">
        <v>0.46180555555555602</v>
      </c>
      <c r="C15" s="13">
        <v>31</v>
      </c>
      <c r="D15" s="27" t="s">
        <v>25</v>
      </c>
    </row>
    <row r="16" spans="1:10" x14ac:dyDescent="0.25">
      <c r="A16" s="11">
        <v>45585</v>
      </c>
      <c r="B16" s="12">
        <v>0.50347222222222199</v>
      </c>
      <c r="C16" s="13">
        <v>38.200000000000003</v>
      </c>
      <c r="D16" s="27" t="s">
        <v>4</v>
      </c>
    </row>
    <row r="17" spans="1:4" x14ac:dyDescent="0.25">
      <c r="A17" s="11">
        <v>45585</v>
      </c>
      <c r="B17" s="12">
        <v>0.54513888888888895</v>
      </c>
      <c r="C17" s="13">
        <v>35.1</v>
      </c>
      <c r="D17" s="27" t="s">
        <v>5</v>
      </c>
    </row>
    <row r="18" spans="1:4" x14ac:dyDescent="0.25">
      <c r="A18" s="11">
        <v>45585</v>
      </c>
      <c r="B18" s="12">
        <v>0.58680555555555602</v>
      </c>
      <c r="C18" s="13">
        <v>37.700000000000003</v>
      </c>
      <c r="D18" s="27" t="s">
        <v>4</v>
      </c>
    </row>
    <row r="19" spans="1:4" x14ac:dyDescent="0.25">
      <c r="A19" s="11">
        <v>45585</v>
      </c>
      <c r="B19" s="12">
        <v>0.62847222222222199</v>
      </c>
      <c r="C19" s="13">
        <v>35.299999999999997</v>
      </c>
      <c r="D19" s="27" t="s">
        <v>5</v>
      </c>
    </row>
    <row r="20" spans="1:4" x14ac:dyDescent="0.25">
      <c r="A20" s="11">
        <v>45585</v>
      </c>
      <c r="B20" s="12">
        <v>0.67013888888888895</v>
      </c>
      <c r="C20" s="13">
        <v>37.299999999999997</v>
      </c>
      <c r="D20" s="27" t="s">
        <v>5</v>
      </c>
    </row>
    <row r="21" spans="1:4" x14ac:dyDescent="0.25">
      <c r="A21" s="11">
        <v>45585</v>
      </c>
      <c r="B21" s="12">
        <v>0.71180555555555602</v>
      </c>
      <c r="C21" s="13">
        <v>38.6</v>
      </c>
      <c r="D21" s="27" t="s">
        <v>4</v>
      </c>
    </row>
    <row r="22" spans="1:4" x14ac:dyDescent="0.25">
      <c r="A22" s="11">
        <v>45585</v>
      </c>
      <c r="B22" s="12">
        <v>0.75347222222222199</v>
      </c>
      <c r="C22" s="13">
        <v>33.700000000000003</v>
      </c>
      <c r="D22" s="27" t="s">
        <v>25</v>
      </c>
    </row>
    <row r="23" spans="1:4" x14ac:dyDescent="0.25">
      <c r="A23" s="11">
        <v>45585</v>
      </c>
      <c r="B23" s="12">
        <v>0.79513888888888895</v>
      </c>
      <c r="C23" s="13">
        <v>38.9</v>
      </c>
      <c r="D23" s="27" t="s">
        <v>4</v>
      </c>
    </row>
    <row r="24" spans="1:4" x14ac:dyDescent="0.25">
      <c r="A24" s="11">
        <v>45585</v>
      </c>
      <c r="B24" s="12">
        <v>0.83680555555555602</v>
      </c>
      <c r="C24" s="13">
        <v>30.5</v>
      </c>
      <c r="D24" s="27" t="s">
        <v>25</v>
      </c>
    </row>
    <row r="25" spans="1:4" x14ac:dyDescent="0.25">
      <c r="A25" s="11">
        <v>45585</v>
      </c>
      <c r="B25" s="12">
        <v>0.87847222222222199</v>
      </c>
      <c r="C25" s="13">
        <v>31.3</v>
      </c>
      <c r="D25" s="27" t="s">
        <v>25</v>
      </c>
    </row>
    <row r="26" spans="1:4" x14ac:dyDescent="0.25">
      <c r="A26" s="11">
        <v>45585</v>
      </c>
      <c r="B26" s="12">
        <v>0.92013888888888895</v>
      </c>
      <c r="C26" s="13">
        <v>38.1</v>
      </c>
      <c r="D26" s="27" t="s">
        <v>4</v>
      </c>
    </row>
    <row r="27" spans="1:4" x14ac:dyDescent="0.25">
      <c r="A27" s="11">
        <v>45585</v>
      </c>
      <c r="B27" s="12">
        <v>0.96180555555555602</v>
      </c>
      <c r="C27" s="13">
        <v>30.2</v>
      </c>
      <c r="D27" s="27" t="s">
        <v>25</v>
      </c>
    </row>
  </sheetData>
  <mergeCells count="3">
    <mergeCell ref="A1:D1"/>
    <mergeCell ref="H2:J2"/>
    <mergeCell ref="H3:I3"/>
  </mergeCells>
  <conditionalFormatting sqref="C4:C27">
    <cfRule type="cellIs" dxfId="5" priority="1" operator="between">
      <formula>35.1</formula>
      <formula>37.4</formula>
    </cfRule>
    <cfRule type="cellIs" dxfId="4" priority="2" operator="lessThan">
      <formula>35.1</formula>
    </cfRule>
    <cfRule type="cellIs" dxfId="3" priority="3" operator="greaterThan">
      <formula>37.4</formula>
    </cfRule>
  </conditionalFormatting>
  <conditionalFormatting sqref="D4:D27">
    <cfRule type="cellIs" dxfId="2" priority="4" operator="equal">
      <formula>"Unterkühlung"</formula>
    </cfRule>
    <cfRule type="cellIs" dxfId="1" priority="5" operator="equal">
      <formula>"Normal"</formula>
    </cfRule>
    <cfRule type="cellIs" dxfId="0" priority="6" operator="equal">
      <formula>"Fieber"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F1A9-1EE2-4452-91E7-65515517FA5D}">
  <dimension ref="A1:I27"/>
  <sheetViews>
    <sheetView zoomScale="145" zoomScaleNormal="145" workbookViewId="0">
      <selection activeCell="H22" sqref="H22"/>
    </sheetView>
  </sheetViews>
  <sheetFormatPr baseColWidth="10" defaultRowHeight="15" x14ac:dyDescent="0.25"/>
  <cols>
    <col min="1" max="2" width="14.28515625" style="8" customWidth="1"/>
    <col min="3" max="3" width="17.140625" style="8" customWidth="1"/>
    <col min="4" max="4" width="28.5703125" style="8" customWidth="1"/>
    <col min="5" max="5" width="5.5703125" style="8" customWidth="1"/>
    <col min="6" max="6" width="6.7109375" style="8" customWidth="1"/>
    <col min="7" max="7" width="5.7109375" style="8" customWidth="1"/>
    <col min="8" max="8" width="15.5703125" style="8" bestFit="1" customWidth="1"/>
    <col min="9" max="9" width="31.140625" style="8" bestFit="1" customWidth="1"/>
    <col min="10" max="10" width="28.5703125" style="8" customWidth="1"/>
    <col min="11" max="16384" width="11.42578125" style="8"/>
  </cols>
  <sheetData>
    <row r="1" spans="1:9" ht="21" x14ac:dyDescent="0.25">
      <c r="A1" s="28" t="s">
        <v>26</v>
      </c>
      <c r="B1" s="28"/>
      <c r="C1" s="28"/>
      <c r="D1" s="28"/>
    </row>
    <row r="2" spans="1:9" ht="15.75" thickBot="1" x14ac:dyDescent="0.3"/>
    <row r="3" spans="1:9" ht="18.75" x14ac:dyDescent="0.3">
      <c r="A3" s="9" t="s">
        <v>0</v>
      </c>
      <c r="B3" s="9" t="s">
        <v>1</v>
      </c>
      <c r="C3" s="9" t="s">
        <v>2</v>
      </c>
      <c r="D3" s="9" t="s">
        <v>3</v>
      </c>
      <c r="E3" s="10"/>
      <c r="H3" s="34" t="s">
        <v>24</v>
      </c>
      <c r="I3" s="35"/>
    </row>
    <row r="4" spans="1:9" ht="15.75" x14ac:dyDescent="0.25">
      <c r="A4" s="11">
        <v>45585</v>
      </c>
      <c r="B4" s="12">
        <v>3.472222222222222E-3</v>
      </c>
      <c r="C4" s="13">
        <v>37.9</v>
      </c>
      <c r="D4" s="16" t="str">
        <f>VLOOKUP(C4,$H$5:$I$15,2,TRUE)</f>
        <v>Erhöhte Körpertemperatur</v>
      </c>
      <c r="H4" s="14" t="s">
        <v>23</v>
      </c>
      <c r="I4" s="15" t="s">
        <v>11</v>
      </c>
    </row>
    <row r="5" spans="1:9" ht="15.75" x14ac:dyDescent="0.25">
      <c r="A5" s="11">
        <v>45585</v>
      </c>
      <c r="B5" s="12">
        <v>4.5138888888888902E-2</v>
      </c>
      <c r="C5" s="13">
        <v>36.700000000000003</v>
      </c>
      <c r="D5" s="16" t="str">
        <f t="shared" ref="D5:D27" si="0">VLOOKUP(C5,$H$5:$I$15,2,TRUE)</f>
        <v>Normale Temperatur</v>
      </c>
      <c r="H5" s="2">
        <v>0</v>
      </c>
      <c r="I5" s="3" t="s">
        <v>12</v>
      </c>
    </row>
    <row r="6" spans="1:9" ht="15.75" x14ac:dyDescent="0.25">
      <c r="A6" s="11">
        <v>45585</v>
      </c>
      <c r="B6" s="12">
        <v>8.6805555555555594E-2</v>
      </c>
      <c r="C6" s="13">
        <v>36</v>
      </c>
      <c r="D6" s="16" t="str">
        <f t="shared" si="0"/>
        <v>Graubereich</v>
      </c>
      <c r="H6" s="4">
        <v>24</v>
      </c>
      <c r="I6" s="5" t="s">
        <v>13</v>
      </c>
    </row>
    <row r="7" spans="1:9" ht="15.75" x14ac:dyDescent="0.25">
      <c r="A7" s="11">
        <v>45585</v>
      </c>
      <c r="B7" s="12">
        <v>0.12847222222222199</v>
      </c>
      <c r="C7" s="13">
        <v>37.200000000000003</v>
      </c>
      <c r="D7" s="16" t="str">
        <f t="shared" si="0"/>
        <v>Normale Temperatur</v>
      </c>
      <c r="H7" s="2">
        <v>28</v>
      </c>
      <c r="I7" s="3" t="s">
        <v>14</v>
      </c>
    </row>
    <row r="8" spans="1:9" ht="15.75" x14ac:dyDescent="0.25">
      <c r="A8" s="11">
        <v>45585</v>
      </c>
      <c r="B8" s="12">
        <v>0.17013888888888901</v>
      </c>
      <c r="C8" s="13">
        <v>25.1</v>
      </c>
      <c r="D8" s="16" t="str">
        <f t="shared" si="0"/>
        <v>Schwere Unterkühlung</v>
      </c>
      <c r="H8" s="4">
        <v>32</v>
      </c>
      <c r="I8" s="5" t="s">
        <v>15</v>
      </c>
    </row>
    <row r="9" spans="1:9" ht="15.75" x14ac:dyDescent="0.25">
      <c r="A9" s="11">
        <v>45585</v>
      </c>
      <c r="B9" s="12">
        <v>0.211805555555556</v>
      </c>
      <c r="C9" s="13">
        <v>30</v>
      </c>
      <c r="D9" s="16" t="str">
        <f t="shared" si="0"/>
        <v>Mittlere Unterkühlung</v>
      </c>
      <c r="H9" s="2">
        <v>35.1</v>
      </c>
      <c r="I9" s="3" t="s">
        <v>16</v>
      </c>
    </row>
    <row r="10" spans="1:9" ht="15.75" x14ac:dyDescent="0.25">
      <c r="A10" s="11">
        <v>45585</v>
      </c>
      <c r="B10" s="12">
        <v>0.25347222222222199</v>
      </c>
      <c r="C10" s="13">
        <v>29.8</v>
      </c>
      <c r="D10" s="16" t="str">
        <f t="shared" si="0"/>
        <v>Mittlere Unterkühlung</v>
      </c>
      <c r="H10" s="4">
        <v>36.5</v>
      </c>
      <c r="I10" s="5" t="s">
        <v>17</v>
      </c>
    </row>
    <row r="11" spans="1:9" ht="15.75" x14ac:dyDescent="0.25">
      <c r="A11" s="11">
        <v>45585</v>
      </c>
      <c r="B11" s="12">
        <v>0.29513888888888901</v>
      </c>
      <c r="C11" s="13">
        <v>35.1</v>
      </c>
      <c r="D11" s="16" t="str">
        <f t="shared" si="0"/>
        <v>Graubereich</v>
      </c>
      <c r="H11" s="2">
        <v>37.5</v>
      </c>
      <c r="I11" s="3" t="s">
        <v>18</v>
      </c>
    </row>
    <row r="12" spans="1:9" ht="15.75" x14ac:dyDescent="0.25">
      <c r="A12" s="11">
        <v>45585</v>
      </c>
      <c r="B12" s="12">
        <v>0.33680555555555602</v>
      </c>
      <c r="C12" s="13">
        <v>37.9</v>
      </c>
      <c r="D12" s="16" t="str">
        <f t="shared" si="0"/>
        <v>Erhöhte Körpertemperatur</v>
      </c>
      <c r="H12" s="4">
        <v>38.1</v>
      </c>
      <c r="I12" s="5" t="s">
        <v>19</v>
      </c>
    </row>
    <row r="13" spans="1:9" ht="15.75" x14ac:dyDescent="0.25">
      <c r="A13" s="11">
        <v>45585</v>
      </c>
      <c r="B13" s="12">
        <v>0.37847222222222199</v>
      </c>
      <c r="C13" s="13">
        <v>30.1</v>
      </c>
      <c r="D13" s="16" t="str">
        <f t="shared" si="0"/>
        <v>Mittlere Unterkühlung</v>
      </c>
      <c r="H13" s="2">
        <v>38.6</v>
      </c>
      <c r="I13" s="3" t="s">
        <v>20</v>
      </c>
    </row>
    <row r="14" spans="1:9" ht="15.75" x14ac:dyDescent="0.25">
      <c r="A14" s="11">
        <v>45585</v>
      </c>
      <c r="B14" s="12">
        <v>0.42013888888888901</v>
      </c>
      <c r="C14" s="13">
        <v>27.5</v>
      </c>
      <c r="D14" s="16" t="str">
        <f t="shared" si="0"/>
        <v>Schwere Unterkühlung</v>
      </c>
      <c r="H14" s="4">
        <v>39.1</v>
      </c>
      <c r="I14" s="5" t="s">
        <v>21</v>
      </c>
    </row>
    <row r="15" spans="1:9" ht="16.5" thickBot="1" x14ac:dyDescent="0.3">
      <c r="A15" s="11">
        <v>45585</v>
      </c>
      <c r="B15" s="12">
        <v>0.46180555555555602</v>
      </c>
      <c r="C15" s="13">
        <v>31</v>
      </c>
      <c r="D15" s="16" t="str">
        <f t="shared" si="0"/>
        <v>Mittlere Unterkühlung</v>
      </c>
      <c r="H15" s="6">
        <v>40</v>
      </c>
      <c r="I15" s="7" t="s">
        <v>22</v>
      </c>
    </row>
    <row r="16" spans="1:9" x14ac:dyDescent="0.25">
      <c r="A16" s="11">
        <v>45585</v>
      </c>
      <c r="B16" s="12">
        <v>0.50347222222222199</v>
      </c>
      <c r="C16" s="13">
        <v>38.200000000000003</v>
      </c>
      <c r="D16" s="16" t="str">
        <f t="shared" si="0"/>
        <v>Leichtes Fieber</v>
      </c>
    </row>
    <row r="17" spans="1:4" x14ac:dyDescent="0.25">
      <c r="A17" s="11">
        <v>45585</v>
      </c>
      <c r="B17" s="12">
        <v>0.54513888888888895</v>
      </c>
      <c r="C17" s="13">
        <v>35.1</v>
      </c>
      <c r="D17" s="16" t="str">
        <f t="shared" si="0"/>
        <v>Graubereich</v>
      </c>
    </row>
    <row r="18" spans="1:4" x14ac:dyDescent="0.25">
      <c r="A18" s="11">
        <v>45585</v>
      </c>
      <c r="B18" s="12">
        <v>0.58680555555555602</v>
      </c>
      <c r="C18" s="13">
        <v>37.700000000000003</v>
      </c>
      <c r="D18" s="16" t="str">
        <f t="shared" si="0"/>
        <v>Erhöhte Körpertemperatur</v>
      </c>
    </row>
    <row r="19" spans="1:4" x14ac:dyDescent="0.25">
      <c r="A19" s="11">
        <v>45585</v>
      </c>
      <c r="B19" s="12">
        <v>0.62847222222222199</v>
      </c>
      <c r="C19" s="13">
        <v>35.299999999999997</v>
      </c>
      <c r="D19" s="16" t="str">
        <f t="shared" si="0"/>
        <v>Graubereich</v>
      </c>
    </row>
    <row r="20" spans="1:4" x14ac:dyDescent="0.25">
      <c r="A20" s="11">
        <v>45585</v>
      </c>
      <c r="B20" s="12">
        <v>0.67013888888888895</v>
      </c>
      <c r="C20" s="13">
        <v>37.299999999999997</v>
      </c>
      <c r="D20" s="16" t="str">
        <f t="shared" si="0"/>
        <v>Normale Temperatur</v>
      </c>
    </row>
    <row r="21" spans="1:4" x14ac:dyDescent="0.25">
      <c r="A21" s="11">
        <v>45585</v>
      </c>
      <c r="B21" s="12">
        <v>0.71180555555555602</v>
      </c>
      <c r="C21" s="13">
        <v>38.6</v>
      </c>
      <c r="D21" s="16" t="str">
        <f t="shared" si="0"/>
        <v>Mäßiges Fieber</v>
      </c>
    </row>
    <row r="22" spans="1:4" x14ac:dyDescent="0.25">
      <c r="A22" s="11">
        <v>45585</v>
      </c>
      <c r="B22" s="12">
        <v>0.75347222222222199</v>
      </c>
      <c r="C22" s="13">
        <v>33.700000000000003</v>
      </c>
      <c r="D22" s="16" t="str">
        <f t="shared" si="0"/>
        <v>Leichte Unterkühlung</v>
      </c>
    </row>
    <row r="23" spans="1:4" x14ac:dyDescent="0.25">
      <c r="A23" s="11">
        <v>45585</v>
      </c>
      <c r="B23" s="12">
        <v>0.79513888888888895</v>
      </c>
      <c r="C23" s="13">
        <v>38.9</v>
      </c>
      <c r="D23" s="16" t="str">
        <f t="shared" si="0"/>
        <v>Mäßiges Fieber</v>
      </c>
    </row>
    <row r="24" spans="1:4" x14ac:dyDescent="0.25">
      <c r="A24" s="11">
        <v>45585</v>
      </c>
      <c r="B24" s="12">
        <v>0.83680555555555602</v>
      </c>
      <c r="C24" s="13">
        <v>30.5</v>
      </c>
      <c r="D24" s="16" t="str">
        <f t="shared" si="0"/>
        <v>Mittlere Unterkühlung</v>
      </c>
    </row>
    <row r="25" spans="1:4" x14ac:dyDescent="0.25">
      <c r="A25" s="11">
        <v>45585</v>
      </c>
      <c r="B25" s="12">
        <v>0.87847222222222199</v>
      </c>
      <c r="C25" s="13">
        <v>31.3</v>
      </c>
      <c r="D25" s="16" t="str">
        <f t="shared" si="0"/>
        <v>Mittlere Unterkühlung</v>
      </c>
    </row>
    <row r="26" spans="1:4" x14ac:dyDescent="0.25">
      <c r="A26" s="11">
        <v>45585</v>
      </c>
      <c r="B26" s="12">
        <v>0.92013888888888895</v>
      </c>
      <c r="C26" s="13">
        <v>38.1</v>
      </c>
      <c r="D26" s="16" t="str">
        <f t="shared" si="0"/>
        <v>Leichtes Fieber</v>
      </c>
    </row>
    <row r="27" spans="1:4" x14ac:dyDescent="0.25">
      <c r="A27" s="11">
        <v>45585</v>
      </c>
      <c r="B27" s="12">
        <v>0.96180555555555602</v>
      </c>
      <c r="C27" s="13">
        <v>30.2</v>
      </c>
      <c r="D27" s="16" t="str">
        <f t="shared" si="0"/>
        <v>Mittlere Unterkühlung</v>
      </c>
    </row>
  </sheetData>
  <mergeCells count="2">
    <mergeCell ref="A1:D1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Aufgabe1</vt:lpstr>
      <vt:lpstr>Aufgabe2</vt:lpstr>
      <vt:lpstr>Aufgabe3</vt:lpstr>
      <vt:lpstr>Aufgabe4</vt:lpstr>
      <vt:lpstr>Aufgabe5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 Schauer</dc:creator>
  <cp:lastModifiedBy>Raffael Schauer</cp:lastModifiedBy>
  <dcterms:created xsi:type="dcterms:W3CDTF">2024-10-20T07:23:51Z</dcterms:created>
  <dcterms:modified xsi:type="dcterms:W3CDTF">2024-10-29T16:29:19Z</dcterms:modified>
</cp:coreProperties>
</file>